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01"/>
  <workbookPr/>
  <mc:AlternateContent xmlns:mc="http://schemas.openxmlformats.org/markup-compatibility/2006">
    <mc:Choice Requires="x15">
      <x15ac:absPath xmlns:x15ac="http://schemas.microsoft.com/office/spreadsheetml/2010/11/ac" url="https://leeds365-my.sharepoint.com/personal/scamm_leeds_ac_uk/Documents/Gas hold-up publication data/Figure6_Packing fraction profile with respect to bed height/"/>
    </mc:Choice>
  </mc:AlternateContent>
  <xr:revisionPtr revIDLastSave="0" documentId="11_4D45D7FE8E5F8144E4B9A62D1569A2F77D4042B6" xr6:coauthVersionLast="47" xr6:coauthVersionMax="47" xr10:uidLastSave="{00000000-0000-0000-0000-000000000000}"/>
  <bookViews>
    <workbookView xWindow="0" yWindow="0" windowWidth="23040" windowHeight="921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E9" i="1" s="1"/>
  <c r="C8" i="1"/>
  <c r="E8" i="1" s="1"/>
  <c r="B8" i="1"/>
  <c r="D8" i="1" s="1"/>
  <c r="C7" i="1"/>
  <c r="E7" i="1" s="1"/>
  <c r="B7" i="1"/>
  <c r="D7" i="1" s="1"/>
  <c r="C6" i="1"/>
  <c r="E6" i="1" s="1"/>
  <c r="B6" i="1"/>
  <c r="D6" i="1" s="1"/>
  <c r="C5" i="1"/>
  <c r="E5" i="1" s="1"/>
  <c r="B5" i="1"/>
  <c r="D5" i="1" s="1"/>
  <c r="C4" i="1"/>
  <c r="E4" i="1" s="1"/>
  <c r="B4" i="1"/>
  <c r="D4" i="1" s="1"/>
  <c r="C3" i="1"/>
  <c r="E3" i="1" s="1"/>
  <c r="B3" i="1"/>
  <c r="D3" i="1" s="1"/>
</calcChain>
</file>

<file path=xl/sharedStrings.xml><?xml version="1.0" encoding="utf-8"?>
<sst xmlns="http://schemas.openxmlformats.org/spreadsheetml/2006/main" count="7" uniqueCount="5">
  <si>
    <t>void fraction</t>
  </si>
  <si>
    <t>Packing fraction</t>
  </si>
  <si>
    <t>Slice Location (m)</t>
  </si>
  <si>
    <t>0.2 DF</t>
  </si>
  <si>
    <t>1.0 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</si>
</sst>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"/>
  </numFmts>
  <fonts count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Packing fraction Profile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65821182581823"/>
          <c:y val="0.16749999999999998"/>
          <c:w val="0.80352352615630773"/>
          <c:h val="0.52102580927384079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0.2 DF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</c:numCache>
            </c:numRef>
          </c:xVal>
          <c:yVal>
            <c:numRef>
              <c:f>Sheet1!$D$3:$D$8</c:f>
              <c:numCache>
                <c:formatCode>0.00000</c:formatCode>
                <c:ptCount val="6"/>
                <c:pt idx="0">
                  <c:v>0.68302000000000007</c:v>
                </c:pt>
                <c:pt idx="1">
                  <c:v>0.65742</c:v>
                </c:pt>
                <c:pt idx="2">
                  <c:v>0.66435</c:v>
                </c:pt>
                <c:pt idx="3">
                  <c:v>0.66410999999999998</c:v>
                </c:pt>
                <c:pt idx="4">
                  <c:v>0.64989000000000008</c:v>
                </c:pt>
                <c:pt idx="5">
                  <c:v>0.42788999999999999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0B-4365-8504-E87EF505138F}"/>
            </c:ext>
          </c:extLst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1.0 DF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Sheet1!$A$3:$A$9</c:f>
              <c:numCache>
                <c:formatCode>General</c:formatCode>
                <c:ptCount val="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6.5000000000000002E-2</c:v>
                </c:pt>
              </c:numCache>
            </c:numRef>
          </c:xVal>
          <c:yVal>
            <c:numRef>
              <c:f>Sheet1!$E$3:$E$9</c:f>
              <c:numCache>
                <c:formatCode>0.000000</c:formatCode>
                <c:ptCount val="7"/>
                <c:pt idx="0">
                  <c:v>0.63314000000000004</c:v>
                </c:pt>
                <c:pt idx="1">
                  <c:v>0.60335000000000005</c:v>
                </c:pt>
                <c:pt idx="2">
                  <c:v>0.61767000000000005</c:v>
                </c:pt>
                <c:pt idx="3">
                  <c:v>0.62875999999999999</c:v>
                </c:pt>
                <c:pt idx="4">
                  <c:v>0.62415999999999994</c:v>
                </c:pt>
                <c:pt idx="5">
                  <c:v>0.57469000000000003</c:v>
                </c:pt>
                <c:pt idx="6">
                  <c:v>0.40786999999999995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0B-4365-8504-E87EF5051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502984"/>
        <c:axId val="1116730152"/>
      </c:scatterChart>
      <c:valAx>
        <c:axId val="2099502984"/>
        <c:scaling>
          <c:orientation val="minMax"/>
          <c:min val="5.0000000000000001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Location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730152"/>
        <c:crosses val="autoZero"/>
        <c:crossBetween val="midCat"/>
      </c:valAx>
      <c:valAx>
        <c:axId val="1116730152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Packing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95029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426720</xdr:colOff>
      <xdr:row>6</xdr:row>
      <xdr:rowOff>91440</xdr:rowOff>
    </xdr:from>
    <xdr:to>
      <xdr:col>15</xdr:col>
      <xdr:colOff>227816</xdr:colOff>
      <xdr:row>21</xdr:row>
      <xdr:rowOff>163157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8B7036-97A9-9D36-7DA3-CC4334445AC4}"/>
            </a:ext>
            <a:ext uri="{147F2762-F138-4A5C-976F-8EAC2B608ADB}">
              <a16:predDERef xmlns:a16="http://schemas.microsoft.com/office/drawing/2014/main" pred="{0C6CDADE-D8A9-F627-8185-3C1809C42A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F19" sqref="F19"/>
    </sheetView>
  </sheetViews>
  <sheetFormatPr defaultRowHeight="13.15"/>
  <cols>
    <col min="1" max="1" width="15.85546875" bestFit="1" customWidth="1"/>
  </cols>
  <sheetData>
    <row r="1" spans="1:5">
      <c r="A1" s="4" t="s">
        <v>0</v>
      </c>
      <c r="B1" s="4"/>
      <c r="D1" s="4" t="s">
        <v>1</v>
      </c>
      <c r="E1" s="4"/>
    </row>
    <row r="2" spans="1:5">
      <c r="A2" t="s">
        <v>2</v>
      </c>
      <c r="B2" t="s">
        <v>3</v>
      </c>
      <c r="C2" t="s">
        <v>4</v>
      </c>
      <c r="D2" t="s">
        <v>3</v>
      </c>
      <c r="E2" t="s">
        <v>4</v>
      </c>
    </row>
    <row r="3" spans="1:5">
      <c r="A3">
        <v>0.01</v>
      </c>
      <c r="B3" s="1">
        <f>100%-68.302%</f>
        <v>0.31697999999999993</v>
      </c>
      <c r="C3" s="2">
        <f>100%-63.314%</f>
        <v>0.36685999999999996</v>
      </c>
      <c r="D3" s="1">
        <f>1-B3</f>
        <v>0.68302000000000007</v>
      </c>
      <c r="E3" s="2">
        <f>1-C3</f>
        <v>0.63314000000000004</v>
      </c>
    </row>
    <row r="4" spans="1:5">
      <c r="A4">
        <v>0.02</v>
      </c>
      <c r="B4" s="1">
        <f>100%-65.742%</f>
        <v>0.34258</v>
      </c>
      <c r="C4" s="2">
        <f>100%-60.335%</f>
        <v>0.39664999999999995</v>
      </c>
      <c r="D4" s="1">
        <f t="shared" ref="D4:D9" si="0">1-B4</f>
        <v>0.65742</v>
      </c>
      <c r="E4" s="2">
        <f t="shared" ref="E4:E9" si="1">1-C4</f>
        <v>0.60335000000000005</v>
      </c>
    </row>
    <row r="5" spans="1:5">
      <c r="A5">
        <v>0.03</v>
      </c>
      <c r="B5" s="1">
        <f>100%-66.435%</f>
        <v>0.33565</v>
      </c>
      <c r="C5" s="2">
        <f>100%-61.767%</f>
        <v>0.38232999999999995</v>
      </c>
      <c r="D5" s="1">
        <f t="shared" si="0"/>
        <v>0.66435</v>
      </c>
      <c r="E5" s="2">
        <f t="shared" si="1"/>
        <v>0.61767000000000005</v>
      </c>
    </row>
    <row r="6" spans="1:5">
      <c r="A6">
        <v>0.04</v>
      </c>
      <c r="B6" s="1">
        <f>100%-66.411%</f>
        <v>0.33589000000000002</v>
      </c>
      <c r="C6" s="2">
        <f>100%-62.876%</f>
        <v>0.37124000000000001</v>
      </c>
      <c r="D6" s="1">
        <f t="shared" si="0"/>
        <v>0.66410999999999998</v>
      </c>
      <c r="E6" s="2">
        <f t="shared" si="1"/>
        <v>0.62875999999999999</v>
      </c>
    </row>
    <row r="7" spans="1:5">
      <c r="A7">
        <v>0.05</v>
      </c>
      <c r="B7" s="1">
        <f>100%-64.989%</f>
        <v>0.35010999999999992</v>
      </c>
      <c r="C7" s="2">
        <f>100%-62.416%</f>
        <v>0.37584000000000006</v>
      </c>
      <c r="D7" s="1">
        <f t="shared" si="0"/>
        <v>0.64989000000000008</v>
      </c>
      <c r="E7" s="2">
        <f t="shared" si="1"/>
        <v>0.62415999999999994</v>
      </c>
    </row>
    <row r="8" spans="1:5">
      <c r="A8">
        <v>0.06</v>
      </c>
      <c r="B8" s="1">
        <f>100%-42.789%</f>
        <v>0.57211000000000001</v>
      </c>
      <c r="C8" s="2">
        <f>100%-57.469%</f>
        <v>0.42530999999999997</v>
      </c>
      <c r="D8" s="1">
        <f t="shared" si="0"/>
        <v>0.42788999999999999</v>
      </c>
      <c r="E8" s="2">
        <f t="shared" si="1"/>
        <v>0.57469000000000003</v>
      </c>
    </row>
    <row r="9" spans="1:5">
      <c r="A9">
        <v>6.5000000000000002E-2</v>
      </c>
      <c r="B9" s="3"/>
      <c r="C9" s="2">
        <f>100%-40.787%</f>
        <v>0.59213000000000005</v>
      </c>
      <c r="D9" s="1"/>
      <c r="E9" s="2">
        <f t="shared" si="1"/>
        <v>0.40786999999999995</v>
      </c>
    </row>
  </sheetData>
  <mergeCells count="2">
    <mergeCell ref="A1:B1"/>
    <mergeCell ref="D1:E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b213054-d1eb-4b1e-b983-38f94ca27ed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B98B6FD57E214D8B14D14C381E62CF" ma:contentTypeVersion="16" ma:contentTypeDescription="Create a new document." ma:contentTypeScope="" ma:versionID="de91c5a4f83ed0f05c3af61d42fbcf32">
  <xsd:schema xmlns:xsd="http://www.w3.org/2001/XMLSchema" xmlns:xs="http://www.w3.org/2001/XMLSchema" xmlns:p="http://schemas.microsoft.com/office/2006/metadata/properties" xmlns:ns3="8b213054-d1eb-4b1e-b983-38f94ca27ed0" xmlns:ns4="15401f8c-c672-4902-8cb5-f288a179f459" targetNamespace="http://schemas.microsoft.com/office/2006/metadata/properties" ma:root="true" ma:fieldsID="bf28577f08da610eacc2afb923a643d2" ns3:_="" ns4:_="">
    <xsd:import namespace="8b213054-d1eb-4b1e-b983-38f94ca27ed0"/>
    <xsd:import namespace="15401f8c-c672-4902-8cb5-f288a179f4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213054-d1eb-4b1e-b983-38f94ca27e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401f8c-c672-4902-8cb5-f288a179f459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AFCD0A-781B-41F8-AD76-AEFC7572647B}"/>
</file>

<file path=customXml/itemProps2.xml><?xml version="1.0" encoding="utf-8"?>
<ds:datastoreItem xmlns:ds="http://schemas.openxmlformats.org/officeDocument/2006/customXml" ds:itemID="{120E35D9-62B7-40EC-97BC-A7AC1A9F0A67}"/>
</file>

<file path=customXml/itemProps3.xml><?xml version="1.0" encoding="utf-8"?>
<ds:datastoreItem xmlns:ds="http://schemas.openxmlformats.org/officeDocument/2006/customXml" ds:itemID="{E11073C1-DD7B-46A2-96E3-9DC98D1077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Leeds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Ahmad Mohamadiyeh</dc:creator>
  <cp:keywords/>
  <dc:description/>
  <cp:lastModifiedBy>Ahmad Mohamadiyeh</cp:lastModifiedBy>
  <cp:revision/>
  <dcterms:created xsi:type="dcterms:W3CDTF">2023-08-03T13:43:36Z</dcterms:created>
  <dcterms:modified xsi:type="dcterms:W3CDTF">2023-08-04T14:54:17Z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0x01010058B98B6FD57E214D8B14D14C381E62CF</vt:lpwstr>
  </property>
</Properties>
</file>